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ki Aasa\Documents\Erki\Ostukomisjonid\2026\Niitmishange\"/>
    </mc:Choice>
  </mc:AlternateContent>
  <xr:revisionPtr revIDLastSave="0" documentId="13_ncr:1_{3A3C8481-C598-4C20-9A64-4D5F724805D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iirkonda nr 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9" i="2" l="1"/>
  <c r="H29" i="2"/>
  <c r="I28" i="2"/>
  <c r="H28" i="2"/>
  <c r="F65" i="2" l="1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30" i="2" l="1"/>
  <c r="I31" i="2" l="1"/>
  <c r="I32" i="2" s="1"/>
</calcChain>
</file>

<file path=xl/sharedStrings.xml><?xml version="1.0" encoding="utf-8"?>
<sst xmlns="http://schemas.openxmlformats.org/spreadsheetml/2006/main" count="101" uniqueCount="101">
  <si>
    <t>Tellija: AS Võru Vesi</t>
  </si>
  <si>
    <t>Pakkuja täidab halliga märgitud lahtrid.</t>
  </si>
  <si>
    <t>Jrk. nr</t>
  </si>
  <si>
    <t>Objekti tähis</t>
  </si>
  <si>
    <t>Objekti nimetus</t>
  </si>
  <si>
    <t xml:space="preserve">Tunnus </t>
  </si>
  <si>
    <t>Niitmise sagedus</t>
  </si>
  <si>
    <t>Ühe niitmiskorra maksumus eur</t>
  </si>
  <si>
    <t>Maksumus kokku
eur</t>
  </si>
  <si>
    <t>Kokku:</t>
  </si>
  <si>
    <t>Kokku koos käibemaksuga:</t>
  </si>
  <si>
    <t>7A-AIA 4A_PK</t>
  </si>
  <si>
    <t>Veepumpla Aia 4a, Kobela alevik, Antsla vald R</t>
  </si>
  <si>
    <t>14301:003:0055</t>
  </si>
  <si>
    <t>7A-KRAAVI_PK</t>
  </si>
  <si>
    <t>Veepumpla Kraavi küla, Antsla vald R</t>
  </si>
  <si>
    <t xml:space="preserve">14301:004:0026 </t>
  </si>
  <si>
    <t>7A-KRAAVI_RVP</t>
  </si>
  <si>
    <t>Reoveepuhasti Kraavi küla, Antsla vald R</t>
  </si>
  <si>
    <t>14301:004:0053</t>
  </si>
  <si>
    <t>7A-LUSTI_PK</t>
  </si>
  <si>
    <t>Veepumpla Lusti küla, Antsla vald R</t>
  </si>
  <si>
    <t>14301:001:0104</t>
  </si>
  <si>
    <t>7A-LUSTI_RKP</t>
  </si>
  <si>
    <t>Kanalipumpla Lusti küla, Antsla vald R</t>
  </si>
  <si>
    <t xml:space="preserve">14301:002:0135  </t>
  </si>
  <si>
    <t>7A-LÕUNA 33_RKP</t>
  </si>
  <si>
    <t>Kanalipumpla Lõuna 33, Antsla linn R</t>
  </si>
  <si>
    <t xml:space="preserve">14401:007:0055 </t>
  </si>
  <si>
    <t>7A-PARGI-POSTI_RKP</t>
  </si>
  <si>
    <t>Kanalipumpla Pargi-Posti, Antsla linn R</t>
  </si>
  <si>
    <t xml:space="preserve">14401:001:0270 </t>
  </si>
  <si>
    <t>7A-SOO 7A_RKP</t>
  </si>
  <si>
    <t>Kanalipumpla Soo 7a, Antsla linn  R</t>
  </si>
  <si>
    <t xml:space="preserve">14401:008:0032 </t>
  </si>
  <si>
    <t>7A-TSOORU_ RVP</t>
  </si>
  <si>
    <t>Reoveepuhasti Tsooru küla, Antsla vald R</t>
  </si>
  <si>
    <t xml:space="preserve">14303:002:0161 </t>
  </si>
  <si>
    <t>7A-TSOORU_RKP</t>
  </si>
  <si>
    <t>Kanalipumpla Tsooru küla, Antsla vald R</t>
  </si>
  <si>
    <t>14303:002:0159</t>
  </si>
  <si>
    <t>7A-V-ANTSLA_RVP</t>
  </si>
  <si>
    <t>Reoveepuhasti Vana-Antsla alevik, Antsla vald R</t>
  </si>
  <si>
    <t>14301:001:0275</t>
  </si>
  <si>
    <t>7A-V-ANTSLA_VP</t>
  </si>
  <si>
    <t>Veepumpla Tammiku 2a, V-A alevik, Antsla vald H</t>
  </si>
  <si>
    <t>14301:001:0033</t>
  </si>
  <si>
    <t>7U-KULDRE_PK</t>
  </si>
  <si>
    <t>Veepumpla Kuldre Urvaste, Antsla vald H</t>
  </si>
  <si>
    <t>84301:003:0163</t>
  </si>
  <si>
    <t>7U-KULDRE_RVP</t>
  </si>
  <si>
    <t>Biotiik Kuldre Urvaste Antsla vald R</t>
  </si>
  <si>
    <t>84301:003:0226</t>
  </si>
  <si>
    <t>7U-U_ANTSLA_PK</t>
  </si>
  <si>
    <t>Veepumpla Uue-Antsla, Urvaste, Antsla vald R</t>
  </si>
  <si>
    <t>84301:004:0158</t>
  </si>
  <si>
    <t>7U-U_ANTSLA_RVP</t>
  </si>
  <si>
    <t>Biotiik Uue-Antsla, Urvaste, Antsla vald,el ei R</t>
  </si>
  <si>
    <t>84301:004:0144</t>
  </si>
  <si>
    <t>7U-VAABINA_RVP</t>
  </si>
  <si>
    <t>Biotiik, Vaabina Urvaste, Antsla vald,el ei R</t>
  </si>
  <si>
    <t>84301:001:0235</t>
  </si>
  <si>
    <t>7U-VISELA_PK</t>
  </si>
  <si>
    <t>Veepumpla, puukaev Visela, Urvaste, Antsla vald R</t>
  </si>
  <si>
    <t>84301:001:0135</t>
  </si>
  <si>
    <t>7U-VISELA_RVP</t>
  </si>
  <si>
    <t>Biotiik Visela, Urvaste, Antsla vald,el ei R</t>
  </si>
  <si>
    <t>84301:001:1080</t>
  </si>
  <si>
    <t>Pakkuja: _________________________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</si>
  <si>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</si>
  <si>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</si>
  <si>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</si>
  <si>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</si>
  <si>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</si>
  <si>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</si>
  <si>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</si>
  <si>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</si>
  <si>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</si>
  <si>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</si>
  <si>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</si>
  <si>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</si>
  <si>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</si>
  <si>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</si>
  <si>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</si>
  <si>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</si>
  <si>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</si>
  <si>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</si>
  <si>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</si>
  <si>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</si>
  <si>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</si>
  <si>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7U- URVASTE_PK</t>
  </si>
  <si>
    <t>7U- URVASTE_RVP</t>
  </si>
  <si>
    <t>Urvaste küla veetöötlusjaam</t>
  </si>
  <si>
    <t>14201:001:0762</t>
  </si>
  <si>
    <t>Urvaste küla reoveepuhasti</t>
  </si>
  <si>
    <t>84301:002:0974</t>
  </si>
  <si>
    <t>Hange: AS Võru Vesi haljasalade niitmine aastatel 2026-2027</t>
  </si>
  <si>
    <r>
      <t>Niitmise pindala (m</t>
    </r>
    <r>
      <rPr>
        <b/>
        <vertAlign val="superscript"/>
        <sz val="12"/>
        <color rgb="FF000000"/>
        <rFont val="Calibri"/>
        <family val="2"/>
      </rPr>
      <t>2</t>
    </r>
    <r>
      <rPr>
        <b/>
        <sz val="12"/>
        <color rgb="FF000000"/>
        <rFont val="Calibri"/>
        <family val="2"/>
      </rPr>
      <t>)</t>
    </r>
  </si>
  <si>
    <r>
      <t>Ühiku maksumus eur/m</t>
    </r>
    <r>
      <rPr>
        <b/>
        <vertAlign val="superscript"/>
        <sz val="12"/>
        <color rgb="FF000000"/>
        <rFont val="Calibri"/>
        <family val="2"/>
      </rPr>
      <t>2</t>
    </r>
  </si>
  <si>
    <r>
      <t>Tabel 2-4. Piirkond nr 4 hinnapakkumus (Antsla vald kokku 36 043 m</t>
    </r>
    <r>
      <rPr>
        <b/>
        <vertAlign val="superscript"/>
        <sz val="12"/>
        <rFont val="Calibri"/>
        <family val="2"/>
      </rPr>
      <t>2</t>
    </r>
    <r>
      <rPr>
        <b/>
        <sz val="12"/>
        <rFont val="Calibri"/>
        <family val="2"/>
      </rPr>
      <t>)</t>
    </r>
  </si>
  <si>
    <t>Käibemaks 24%: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</si>
</sst>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1"/>
      <color rgb="FF000000"/>
      <name val="Calibri"/>
      <family val="2"/>
      <charset val="186"/>
    </font>
    <font>
      <sz val="8"/>
      <name val="Calibri"/>
      <family val="2"/>
      <charset val="186"/>
    </font>
    <font>
      <sz val="12"/>
      <color rgb="FF000000"/>
      <name val="Calibri"/>
      <family val="2"/>
    </font>
    <font>
      <b/>
      <sz val="12"/>
      <name val="Calibri"/>
      <family val="2"/>
    </font>
    <font>
      <b/>
      <vertAlign val="superscript"/>
      <sz val="12"/>
      <name val="Calibri"/>
      <family val="2"/>
    </font>
    <font>
      <b/>
      <sz val="12"/>
      <color rgb="FF000000"/>
      <name val="Calibri"/>
      <family val="2"/>
    </font>
    <font>
      <b/>
      <vertAlign val="superscript"/>
      <sz val="12"/>
      <color rgb="FF000000"/>
      <name val="Calibri"/>
      <family val="2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2" fillId="0" borderId="6" xfId="0" applyFont="1" applyBorder="1"/>
    <xf numFmtId="0" fontId="2" fillId="0" borderId="7" xfId="0" applyFont="1" applyBorder="1"/>
    <xf numFmtId="164" fontId="2" fillId="2" borderId="7" xfId="0" applyNumberFormat="1" applyFont="1" applyFill="1" applyBorder="1"/>
    <xf numFmtId="164" fontId="2" fillId="0" borderId="9" xfId="0" applyNumberFormat="1" applyFont="1" applyBorder="1"/>
    <xf numFmtId="164" fontId="2" fillId="0" borderId="8" xfId="0" applyNumberFormat="1" applyFont="1" applyBorder="1"/>
    <xf numFmtId="0" fontId="7" fillId="0" borderId="7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4" fontId="5" fillId="0" borderId="5" xfId="0" applyNumberFormat="1" applyFont="1" applyBorder="1"/>
    <xf numFmtId="0" fontId="2" fillId="0" borderId="6" xfId="0" applyFont="1" applyBorder="1" applyAlignment="1">
      <alignment horizontal="right"/>
    </xf>
    <xf numFmtId="4" fontId="2" fillId="0" borderId="8" xfId="0" applyNumberFormat="1" applyFont="1" applyBorder="1"/>
    <xf numFmtId="0" fontId="2" fillId="0" borderId="10" xfId="0" applyFont="1" applyBorder="1" applyAlignment="1">
      <alignment horizontal="right"/>
    </xf>
    <xf numFmtId="4" fontId="2" fillId="0" borderId="11" xfId="0" applyNumberFormat="1" applyFont="1" applyBorder="1"/>
  </cellXfs>
  <cellStyles count="1">
    <cellStyle name="Normaallaa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5"/>
  <sheetViews>
    <sheetView tabSelected="1" zoomScale="85" zoomScaleNormal="85" workbookViewId="0">
      <selection activeCell="I31" sqref="I31"/>
    </sheetView>
  </sheetViews>
  <sheetFormatPr defaultRowHeight="15" x14ac:dyDescent="0.25"/>
  <cols>
    <col min="1" max="1" width="4.7109375" customWidth="1"/>
    <col min="2" max="2" width="20.42578125" customWidth="1"/>
    <col min="3" max="3" width="59" customWidth="1"/>
    <col min="4" max="4" width="18.28515625" customWidth="1"/>
    <col min="5" max="5" width="18.42578125" customWidth="1"/>
    <col min="6" max="6" width="10.85546875" customWidth="1"/>
    <col min="7" max="7" width="10.28515625" customWidth="1"/>
    <col min="8" max="8" width="12.140625" customWidth="1"/>
    <col min="9" max="9" width="13.5703125" customWidth="1"/>
    <col min="10" max="1025" width="8.5703125" customWidth="1"/>
  </cols>
  <sheetData>
    <row r="1" spans="1:9" ht="15.75" x14ac:dyDescent="0.25">
      <c r="A1" s="1" t="s">
        <v>96</v>
      </c>
      <c r="B1" s="1"/>
      <c r="C1" s="1"/>
      <c r="D1" s="1"/>
      <c r="E1" s="1"/>
      <c r="F1" s="1"/>
      <c r="G1" s="1"/>
      <c r="H1" s="1"/>
      <c r="I1" s="1"/>
    </row>
    <row r="2" spans="1:9" ht="15.7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9" ht="15.75" x14ac:dyDescent="0.25">
      <c r="A3" s="1" t="s">
        <v>68</v>
      </c>
      <c r="B3" s="1"/>
      <c r="C3" s="1"/>
      <c r="D3" s="1"/>
      <c r="E3" s="1"/>
      <c r="F3" s="1"/>
      <c r="G3" s="1"/>
      <c r="H3" s="1"/>
      <c r="I3" s="1"/>
    </row>
    <row r="4" spans="1:9" ht="15.75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ht="15.75" x14ac:dyDescent="0.25">
      <c r="A5" s="1" t="s">
        <v>1</v>
      </c>
      <c r="B5" s="1"/>
      <c r="C5" s="1"/>
      <c r="D5" s="1"/>
      <c r="E5" s="1"/>
      <c r="F5" s="1"/>
      <c r="G5" s="1"/>
      <c r="H5" s="1"/>
      <c r="I5" s="1"/>
    </row>
    <row r="6" spans="1:9" ht="15.75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ht="18" x14ac:dyDescent="0.25">
      <c r="A7" s="3" t="s">
        <v>99</v>
      </c>
      <c r="B7" s="3"/>
      <c r="C7" s="3"/>
      <c r="D7" s="3"/>
      <c r="E7" s="3"/>
      <c r="F7" s="3"/>
      <c r="G7" s="3"/>
      <c r="H7" s="3"/>
      <c r="I7" s="3"/>
    </row>
    <row r="8" spans="1:9" ht="78.75" x14ac:dyDescent="0.25">
      <c r="A8" s="4" t="s">
        <v>2</v>
      </c>
      <c r="B8" s="5" t="s">
        <v>3</v>
      </c>
      <c r="C8" s="5" t="s">
        <v>4</v>
      </c>
      <c r="D8" s="5" t="s">
        <v>5</v>
      </c>
      <c r="E8" s="5" t="s">
        <v>97</v>
      </c>
      <c r="F8" s="5" t="s">
        <v>6</v>
      </c>
      <c r="G8" s="5" t="s">
        <v>98</v>
      </c>
      <c r="H8" s="6" t="s">
        <v>7</v>
      </c>
      <c r="I8" s="7" t="s">
        <v>8</v>
      </c>
    </row>
    <row r="9" spans="1:9" ht="15.75" x14ac:dyDescent="0.25">
      <c r="A9" s="8" t="s">
        <v>69</v>
      </c>
      <c r="B9" s="9" t="s">
        <v>11</v>
      </c>
      <c r="C9" s="9" t="s">
        <v>12</v>
      </c>
      <c r="D9" s="9" t="s">
        <v>13</v>
      </c>
      <c r="E9" s="13">
        <v>375</v>
      </c>
      <c r="F9" s="9">
        <v>5</v>
      </c>
      <c r="G9" s="10">
        <v>0</v>
      </c>
      <c r="H9" s="11">
        <f t="shared" ref="H9:H27" si="0">G9*E9</f>
        <v>0</v>
      </c>
      <c r="I9" s="12">
        <f t="shared" ref="I9:I27" si="1">E9*F9*G9</f>
        <v>0</v>
      </c>
    </row>
    <row r="10" spans="1:9" ht="15.75" x14ac:dyDescent="0.25">
      <c r="A10" s="8" t="s">
        <v>70</v>
      </c>
      <c r="B10" s="9" t="s">
        <v>14</v>
      </c>
      <c r="C10" s="9" t="s">
        <v>15</v>
      </c>
      <c r="D10" s="9" t="s">
        <v>16</v>
      </c>
      <c r="E10" s="13">
        <v>177</v>
      </c>
      <c r="F10" s="9">
        <v>2</v>
      </c>
      <c r="G10" s="10">
        <v>0</v>
      </c>
      <c r="H10" s="11">
        <f t="shared" si="0"/>
        <v>0</v>
      </c>
      <c r="I10" s="12">
        <f t="shared" si="1"/>
        <v>0</v>
      </c>
    </row>
    <row r="11" spans="1:9" ht="15.75" x14ac:dyDescent="0.25">
      <c r="A11" s="8" t="s">
        <v>71</v>
      </c>
      <c r="B11" s="9" t="s">
        <v>17</v>
      </c>
      <c r="C11" s="9" t="s">
        <v>18</v>
      </c>
      <c r="D11" s="9" t="s">
        <v>19</v>
      </c>
      <c r="E11" s="13">
        <v>5200</v>
      </c>
      <c r="F11" s="9">
        <v>2</v>
      </c>
      <c r="G11" s="10">
        <v>0</v>
      </c>
      <c r="H11" s="11">
        <f t="shared" si="0"/>
        <v>0</v>
      </c>
      <c r="I11" s="12">
        <f t="shared" si="1"/>
        <v>0</v>
      </c>
    </row>
    <row r="12" spans="1:9" ht="15.75" x14ac:dyDescent="0.25">
      <c r="A12" s="8" t="s">
        <v>72</v>
      </c>
      <c r="B12" s="9" t="s">
        <v>20</v>
      </c>
      <c r="C12" s="9" t="s">
        <v>21</v>
      </c>
      <c r="D12" s="9" t="s">
        <v>22</v>
      </c>
      <c r="E12" s="13">
        <v>1106</v>
      </c>
      <c r="F12" s="9">
        <v>2</v>
      </c>
      <c r="G12" s="10">
        <v>0</v>
      </c>
      <c r="H12" s="11">
        <f t="shared" si="0"/>
        <v>0</v>
      </c>
      <c r="I12" s="12">
        <f t="shared" si="1"/>
        <v>0</v>
      </c>
    </row>
    <row r="13" spans="1:9" ht="15.75" x14ac:dyDescent="0.25">
      <c r="A13" s="8" t="s">
        <v>73</v>
      </c>
      <c r="B13" s="9" t="s">
        <v>23</v>
      </c>
      <c r="C13" s="9" t="s">
        <v>24</v>
      </c>
      <c r="D13" s="9" t="s">
        <v>25</v>
      </c>
      <c r="E13" s="13">
        <v>545</v>
      </c>
      <c r="F13" s="9">
        <v>5</v>
      </c>
      <c r="G13" s="10">
        <v>0</v>
      </c>
      <c r="H13" s="11">
        <f t="shared" si="0"/>
        <v>0</v>
      </c>
      <c r="I13" s="12">
        <f t="shared" si="1"/>
        <v>0</v>
      </c>
    </row>
    <row r="14" spans="1:9" ht="15.75" x14ac:dyDescent="0.25">
      <c r="A14" s="8" t="s">
        <v>74</v>
      </c>
      <c r="B14" s="9" t="s">
        <v>26</v>
      </c>
      <c r="C14" s="9" t="s">
        <v>27</v>
      </c>
      <c r="D14" s="9" t="s">
        <v>28</v>
      </c>
      <c r="E14" s="13">
        <v>234</v>
      </c>
      <c r="F14" s="9">
        <v>2</v>
      </c>
      <c r="G14" s="10">
        <v>0</v>
      </c>
      <c r="H14" s="11">
        <f t="shared" si="0"/>
        <v>0</v>
      </c>
      <c r="I14" s="12">
        <f t="shared" si="1"/>
        <v>0</v>
      </c>
    </row>
    <row r="15" spans="1:9" ht="15.75" x14ac:dyDescent="0.25">
      <c r="A15" s="8" t="s">
        <v>75</v>
      </c>
      <c r="B15" s="9" t="s">
        <v>29</v>
      </c>
      <c r="C15" s="9" t="s">
        <v>30</v>
      </c>
      <c r="D15" s="9" t="s">
        <v>31</v>
      </c>
      <c r="E15" s="13">
        <v>298</v>
      </c>
      <c r="F15" s="9">
        <v>5</v>
      </c>
      <c r="G15" s="10">
        <v>0</v>
      </c>
      <c r="H15" s="11">
        <f t="shared" si="0"/>
        <v>0</v>
      </c>
      <c r="I15" s="12">
        <f t="shared" si="1"/>
        <v>0</v>
      </c>
    </row>
    <row r="16" spans="1:9" ht="15.75" x14ac:dyDescent="0.25">
      <c r="A16" s="8" t="s">
        <v>76</v>
      </c>
      <c r="B16" s="9" t="s">
        <v>32</v>
      </c>
      <c r="C16" s="9" t="s">
        <v>33</v>
      </c>
      <c r="D16" s="9" t="s">
        <v>34</v>
      </c>
      <c r="E16" s="13">
        <v>101</v>
      </c>
      <c r="F16" s="9">
        <v>2</v>
      </c>
      <c r="G16" s="10">
        <v>0</v>
      </c>
      <c r="H16" s="11">
        <f t="shared" si="0"/>
        <v>0</v>
      </c>
      <c r="I16" s="12">
        <f t="shared" si="1"/>
        <v>0</v>
      </c>
    </row>
    <row r="17" spans="1:9" ht="15.75" x14ac:dyDescent="0.25">
      <c r="A17" s="8" t="s">
        <v>77</v>
      </c>
      <c r="B17" s="9" t="s">
        <v>35</v>
      </c>
      <c r="C17" s="9" t="s">
        <v>36</v>
      </c>
      <c r="D17" s="9" t="s">
        <v>37</v>
      </c>
      <c r="E17" s="13">
        <v>5900</v>
      </c>
      <c r="F17" s="9">
        <v>2</v>
      </c>
      <c r="G17" s="10">
        <v>0</v>
      </c>
      <c r="H17" s="11">
        <f t="shared" si="0"/>
        <v>0</v>
      </c>
      <c r="I17" s="12">
        <f t="shared" si="1"/>
        <v>0</v>
      </c>
    </row>
    <row r="18" spans="1:9" ht="15.75" x14ac:dyDescent="0.25">
      <c r="A18" s="8" t="s">
        <v>78</v>
      </c>
      <c r="B18" s="9" t="s">
        <v>38</v>
      </c>
      <c r="C18" s="9" t="s">
        <v>39</v>
      </c>
      <c r="D18" s="9" t="s">
        <v>40</v>
      </c>
      <c r="E18" s="13">
        <v>569</v>
      </c>
      <c r="F18" s="9">
        <v>2</v>
      </c>
      <c r="G18" s="10">
        <v>0</v>
      </c>
      <c r="H18" s="11">
        <f t="shared" si="0"/>
        <v>0</v>
      </c>
      <c r="I18" s="12">
        <f t="shared" si="1"/>
        <v>0</v>
      </c>
    </row>
    <row r="19" spans="1:9" ht="15.75" x14ac:dyDescent="0.25">
      <c r="A19" s="8" t="s">
        <v>79</v>
      </c>
      <c r="B19" s="9" t="s">
        <v>41</v>
      </c>
      <c r="C19" s="9" t="s">
        <v>42</v>
      </c>
      <c r="D19" s="9" t="s">
        <v>43</v>
      </c>
      <c r="E19" s="13">
        <v>6730</v>
      </c>
      <c r="F19" s="9">
        <v>2</v>
      </c>
      <c r="G19" s="10">
        <v>0</v>
      </c>
      <c r="H19" s="11">
        <f t="shared" si="0"/>
        <v>0</v>
      </c>
      <c r="I19" s="12">
        <f t="shared" si="1"/>
        <v>0</v>
      </c>
    </row>
    <row r="20" spans="1:9" ht="15.75" x14ac:dyDescent="0.25">
      <c r="A20" s="8" t="s">
        <v>80</v>
      </c>
      <c r="B20" s="9" t="s">
        <v>44</v>
      </c>
      <c r="C20" s="9" t="s">
        <v>45</v>
      </c>
      <c r="D20" s="9" t="s">
        <v>46</v>
      </c>
      <c r="E20" s="13">
        <v>601</v>
      </c>
      <c r="F20" s="9">
        <v>2</v>
      </c>
      <c r="G20" s="10">
        <v>0</v>
      </c>
      <c r="H20" s="11">
        <f t="shared" si="0"/>
        <v>0</v>
      </c>
      <c r="I20" s="12">
        <f t="shared" si="1"/>
        <v>0</v>
      </c>
    </row>
    <row r="21" spans="1:9" ht="15.75" x14ac:dyDescent="0.25">
      <c r="A21" s="8" t="s">
        <v>81</v>
      </c>
      <c r="B21" s="9" t="s">
        <v>47</v>
      </c>
      <c r="C21" s="9" t="s">
        <v>48</v>
      </c>
      <c r="D21" s="9" t="s">
        <v>49</v>
      </c>
      <c r="E21" s="13">
        <v>751</v>
      </c>
      <c r="F21" s="9">
        <v>2</v>
      </c>
      <c r="G21" s="10">
        <v>0</v>
      </c>
      <c r="H21" s="11">
        <f t="shared" si="0"/>
        <v>0</v>
      </c>
      <c r="I21" s="12">
        <f t="shared" si="1"/>
        <v>0</v>
      </c>
    </row>
    <row r="22" spans="1:9" ht="15.75" x14ac:dyDescent="0.25">
      <c r="A22" s="8" t="s">
        <v>82</v>
      </c>
      <c r="B22" s="9" t="s">
        <v>50</v>
      </c>
      <c r="C22" s="9" t="s">
        <v>51</v>
      </c>
      <c r="D22" s="9" t="s">
        <v>52</v>
      </c>
      <c r="E22" s="13">
        <v>2278</v>
      </c>
      <c r="F22" s="9">
        <v>2</v>
      </c>
      <c r="G22" s="10">
        <v>0</v>
      </c>
      <c r="H22" s="11">
        <f t="shared" si="0"/>
        <v>0</v>
      </c>
      <c r="I22" s="12">
        <f t="shared" si="1"/>
        <v>0</v>
      </c>
    </row>
    <row r="23" spans="1:9" ht="15.75" x14ac:dyDescent="0.25">
      <c r="A23" s="8" t="s">
        <v>83</v>
      </c>
      <c r="B23" s="9" t="s">
        <v>53</v>
      </c>
      <c r="C23" s="9" t="s">
        <v>54</v>
      </c>
      <c r="D23" s="9" t="s">
        <v>55</v>
      </c>
      <c r="E23" s="13">
        <v>2107</v>
      </c>
      <c r="F23" s="9">
        <v>5</v>
      </c>
      <c r="G23" s="10">
        <v>0</v>
      </c>
      <c r="H23" s="11">
        <f t="shared" si="0"/>
        <v>0</v>
      </c>
      <c r="I23" s="12">
        <f t="shared" si="1"/>
        <v>0</v>
      </c>
    </row>
    <row r="24" spans="1:9" ht="15.75" x14ac:dyDescent="0.25">
      <c r="A24" s="8" t="s">
        <v>84</v>
      </c>
      <c r="B24" s="9" t="s">
        <v>56</v>
      </c>
      <c r="C24" s="9" t="s">
        <v>57</v>
      </c>
      <c r="D24" s="2" t="s">
        <v>58</v>
      </c>
      <c r="E24" s="13">
        <v>2250</v>
      </c>
      <c r="F24" s="9">
        <v>2</v>
      </c>
      <c r="G24" s="10">
        <v>0</v>
      </c>
      <c r="H24" s="11">
        <f t="shared" si="0"/>
        <v>0</v>
      </c>
      <c r="I24" s="12">
        <f t="shared" si="1"/>
        <v>0</v>
      </c>
    </row>
    <row r="25" spans="1:9" ht="15.75" x14ac:dyDescent="0.25">
      <c r="A25" s="8" t="s">
        <v>85</v>
      </c>
      <c r="B25" s="9" t="s">
        <v>59</v>
      </c>
      <c r="C25" s="9" t="s">
        <v>60</v>
      </c>
      <c r="D25" s="9" t="s">
        <v>61</v>
      </c>
      <c r="E25" s="13">
        <v>1570</v>
      </c>
      <c r="F25" s="9">
        <v>2</v>
      </c>
      <c r="G25" s="10">
        <v>0</v>
      </c>
      <c r="H25" s="11">
        <f t="shared" si="0"/>
        <v>0</v>
      </c>
      <c r="I25" s="12">
        <f t="shared" si="1"/>
        <v>0</v>
      </c>
    </row>
    <row r="26" spans="1:9" ht="15.75" x14ac:dyDescent="0.25">
      <c r="A26" s="8" t="s">
        <v>86</v>
      </c>
      <c r="B26" s="9" t="s">
        <v>62</v>
      </c>
      <c r="C26" s="9" t="s">
        <v>63</v>
      </c>
      <c r="D26" s="9" t="s">
        <v>64</v>
      </c>
      <c r="E26" s="13">
        <v>291</v>
      </c>
      <c r="F26" s="9">
        <v>2</v>
      </c>
      <c r="G26" s="10">
        <v>0</v>
      </c>
      <c r="H26" s="11">
        <f t="shared" si="0"/>
        <v>0</v>
      </c>
      <c r="I26" s="12">
        <f t="shared" si="1"/>
        <v>0</v>
      </c>
    </row>
    <row r="27" spans="1:9" ht="15.75" x14ac:dyDescent="0.25">
      <c r="A27" s="8" t="s">
        <v>87</v>
      </c>
      <c r="B27" s="9" t="s">
        <v>65</v>
      </c>
      <c r="C27" s="9" t="s">
        <v>66</v>
      </c>
      <c r="D27" s="9" t="s">
        <v>67</v>
      </c>
      <c r="E27" s="13">
        <v>630</v>
      </c>
      <c r="F27" s="9">
        <v>2</v>
      </c>
      <c r="G27" s="10">
        <v>0</v>
      </c>
      <c r="H27" s="11">
        <f t="shared" si="0"/>
        <v>0</v>
      </c>
      <c r="I27" s="12">
        <f t="shared" si="1"/>
        <v>0</v>
      </c>
    </row>
    <row r="28" spans="1:9" ht="15.75" x14ac:dyDescent="0.25">
      <c r="A28" s="8" t="s">
        <v>88</v>
      </c>
      <c r="B28" s="9" t="s">
        <v>90</v>
      </c>
      <c r="C28" s="9" t="s">
        <v>92</v>
      </c>
      <c r="D28" s="9" t="s">
        <v>93</v>
      </c>
      <c r="E28" s="13">
        <v>388</v>
      </c>
      <c r="F28" s="9">
        <v>5</v>
      </c>
      <c r="G28" s="10">
        <v>0</v>
      </c>
      <c r="H28" s="11">
        <f t="shared" ref="H28:H29" si="2">G28*E28</f>
        <v>0</v>
      </c>
      <c r="I28" s="12">
        <f t="shared" ref="I28:I29" si="3">E28*F28*G28</f>
        <v>0</v>
      </c>
    </row>
    <row r="29" spans="1:9" ht="15.75" x14ac:dyDescent="0.25">
      <c r="A29" s="8" t="s">
        <v>89</v>
      </c>
      <c r="B29" s="9" t="s">
        <v>91</v>
      </c>
      <c r="C29" s="9" t="s">
        <v>94</v>
      </c>
      <c r="D29" s="9" t="s">
        <v>95</v>
      </c>
      <c r="E29" s="13">
        <v>3942</v>
      </c>
      <c r="F29" s="9">
        <v>2</v>
      </c>
      <c r="G29" s="10">
        <v>0</v>
      </c>
      <c r="H29" s="11">
        <f t="shared" si="2"/>
        <v>0</v>
      </c>
      <c r="I29" s="12">
        <f t="shared" si="3"/>
        <v>0</v>
      </c>
    </row>
    <row r="30" spans="1:9" ht="15.75" x14ac:dyDescent="0.25">
      <c r="A30" s="14" t="s">
        <v>9</v>
      </c>
      <c r="B30" s="14"/>
      <c r="C30" s="14"/>
      <c r="D30" s="14"/>
      <c r="E30" s="14"/>
      <c r="F30" s="14"/>
      <c r="G30" s="14"/>
      <c r="H30" s="14"/>
      <c r="I30" s="15">
        <f>SUM(I9:I29)</f>
        <v>0</v>
      </c>
    </row>
    <row r="31" spans="1:9" ht="15.75" x14ac:dyDescent="0.25">
      <c r="A31" s="16" t="s">
        <v>100</v>
      </c>
      <c r="B31" s="16"/>
      <c r="C31" s="16"/>
      <c r="D31" s="16"/>
      <c r="E31" s="16"/>
      <c r="F31" s="16"/>
      <c r="G31" s="16"/>
      <c r="H31" s="16"/>
      <c r="I31" s="17">
        <f>I30*1.24</f>
        <v>0</v>
      </c>
    </row>
    <row r="32" spans="1:9" ht="15.75" x14ac:dyDescent="0.25">
      <c r="A32" s="18" t="s">
        <v>10</v>
      </c>
      <c r="B32" s="18"/>
      <c r="C32" s="18"/>
      <c r="D32" s="18"/>
      <c r="E32" s="18"/>
      <c r="F32" s="18"/>
      <c r="G32" s="18"/>
      <c r="H32" s="18"/>
      <c r="I32" s="19">
        <f>I30+I31</f>
        <v>0</v>
      </c>
    </row>
    <row r="33" spans="1:9" ht="15.75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ht="15.75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ht="15.75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ht="15.7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ht="15.75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ht="15.75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ht="15.75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ht="15.7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ht="15.7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ht="15.7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ht="15.75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ht="15.7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ht="15.7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ht="15.7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ht="15.75" x14ac:dyDescent="0.25">
      <c r="A47" s="2"/>
      <c r="B47" s="2"/>
      <c r="C47" s="2"/>
      <c r="D47" s="2"/>
      <c r="E47" s="2"/>
      <c r="F47" s="2"/>
      <c r="G47" s="2"/>
      <c r="H47" s="2"/>
      <c r="I47" s="2"/>
    </row>
    <row r="65" spans="6:6" x14ac:dyDescent="0.25">
      <c r="F65" t="e">
        <f>#REF!</f>
        <v>#REF!</v>
      </c>
    </row>
  </sheetData>
  <mergeCells count="8">
    <mergeCell ref="A30:H30"/>
    <mergeCell ref="A31:H31"/>
    <mergeCell ref="A32:H32"/>
    <mergeCell ref="A1:I1"/>
    <mergeCell ref="A2:I2"/>
    <mergeCell ref="A3:I3"/>
    <mergeCell ref="A5:I5"/>
    <mergeCell ref="A7:I7"/>
  </mergeCells>
  <phoneticPr fontId="1" type="noConversion"/>
  <pageMargins left="0.7" right="0.7" top="0.75" bottom="0.75" header="0.51180555555555496" footer="0.51180555555555496"/>
  <pageSetup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</TotalTime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Piirkonda nr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Karin</dc:creator>
  <dc:description/>
  <cp:lastModifiedBy>Erki Aasa</cp:lastModifiedBy>
  <cp:revision>4</cp:revision>
  <dcterms:created xsi:type="dcterms:W3CDTF">2019-02-12T09:03:34Z</dcterms:created>
  <dcterms:modified xsi:type="dcterms:W3CDTF">2026-05-08T07:38:57Z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