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ki Aasa\Documents\Erki\Ostukomisjonid\2026\Niitmishange\"/>
    </mc:Choice>
  </mc:AlternateContent>
  <xr:revisionPtr revIDLastSave="0" documentId="13_ncr:1_{DECDCFB4-8026-4A78-82D4-4FFD2C8B9E1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iirkonda nr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2" i="2" l="1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I11" i="2"/>
  <c r="H11" i="2"/>
  <c r="I10" i="2"/>
  <c r="H10" i="2"/>
  <c r="I9" i="2"/>
  <c r="H9" i="2"/>
  <c r="F56" i="2" l="1"/>
  <c r="I21" i="2" l="1"/>
  <c r="I23" i="2" s="1"/>
</calcChain>
</file>

<file path=xl/sharedStrings.xml><?xml version="1.0" encoding="utf-8"?>
<sst xmlns="http://schemas.openxmlformats.org/spreadsheetml/2006/main" count="65" uniqueCount="64">
  <si>
    <t>Tellija: AS Võru Vesi</t>
  </si>
  <si>
    <t>Pakkuja täidab halliga märgitud lahtrid.</t>
  </si>
  <si>
    <t>Jrk. nr</t>
  </si>
  <si>
    <t>Objekti tähis</t>
  </si>
  <si>
    <t>Objekti nimetus</t>
  </si>
  <si>
    <t xml:space="preserve">Tunnus </t>
  </si>
  <si>
    <t>Niitmise sagedus</t>
  </si>
  <si>
    <t>Ühe niitmiskorra maksumus eur</t>
  </si>
  <si>
    <t>Maksumus kokku
eur</t>
  </si>
  <si>
    <t>Kokku:</t>
  </si>
  <si>
    <t>Kokku koos käibemaksuga:</t>
  </si>
  <si>
    <t>7H-HAANJA_PK</t>
  </si>
  <si>
    <t>18101:001:0227</t>
  </si>
  <si>
    <t>7H-HAANJA_RVP</t>
  </si>
  <si>
    <t>18101:001:0215</t>
  </si>
  <si>
    <t>7H-RUUSMÄE_RVP</t>
  </si>
  <si>
    <t>18102:002:0106</t>
  </si>
  <si>
    <t>Pakkuja: _________________________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</si>
  <si>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</si>
  <si>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</si>
  <si>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</si>
  <si>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</si>
  <si>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</si>
  <si>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</si>
  <si>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</si>
  <si>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</si>
  <si>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</si>
  <si>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</si>
  <si>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</si>
  <si>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</si>
  <si>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Hange: AS Võru Vesi haljasalade niitmine aastatel 2026-2027</t>
  </si>
  <si>
    <r>
      <t>Niitmise pindala (m</t>
    </r>
    <r>
      <rPr>
        <b/>
        <vertAlign val="superscript"/>
        <sz val="12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>)</t>
    </r>
  </si>
  <si>
    <r>
      <t>Ühiku maksumus eur/m</t>
    </r>
    <r>
      <rPr>
        <b/>
        <vertAlign val="superscript"/>
        <sz val="12"/>
        <color rgb="FF000000"/>
        <rFont val="Calibri"/>
        <family val="2"/>
      </rPr>
      <t>2</t>
    </r>
  </si>
  <si>
    <r>
      <t>Tabel 2-5. Piirkond nr 5 hinnapakkumus (Rõuge vald 23 831 m</t>
    </r>
    <r>
      <rPr>
        <b/>
        <vertAlign val="superscript"/>
        <sz val="12"/>
        <rFont val="Calibri"/>
        <family val="2"/>
      </rPr>
      <t>2</t>
    </r>
    <r>
      <rPr>
        <b/>
        <sz val="12"/>
        <rFont val="Calibri"/>
        <family val="2"/>
      </rPr>
      <t>)</t>
    </r>
  </si>
  <si>
    <t>46801:003:0342</t>
  </si>
  <si>
    <t xml:space="preserve">Veepumpla puurkaev Haanja küla, Rõuge vald vald </t>
  </si>
  <si>
    <t>MISSO VTJ</t>
  </si>
  <si>
    <t>MISSO RVP</t>
  </si>
  <si>
    <t>46801:001:0299</t>
  </si>
  <si>
    <t xml:space="preserve">Reoveepuhasti Haanja küla, Rõuge vald </t>
  </si>
  <si>
    <t xml:space="preserve">Reoveepuhasti Ruusmäe küla, Rõuge vald </t>
  </si>
  <si>
    <t>Veetöötlusjaam Misso küla, Rõuge vald</t>
  </si>
  <si>
    <t>Reoveepuhasti Misso küla, Rõuge vald</t>
  </si>
  <si>
    <t>RÕUGE RVP</t>
  </si>
  <si>
    <t>Reoveepuhasti Rõuge alevik, Rõuge vald</t>
  </si>
  <si>
    <t>69801:001:1457</t>
  </si>
  <si>
    <t>RÕUGE TEHVIKA VTJ</t>
  </si>
  <si>
    <t>Veetöötlusjaam Rõuge alevik, Rõuge vald</t>
  </si>
  <si>
    <t>69801:001:1373</t>
  </si>
  <si>
    <t>RÕUGE PARGI VTJ</t>
  </si>
  <si>
    <t>69701:004:0144</t>
  </si>
  <si>
    <t>KRABI VTJ</t>
  </si>
  <si>
    <t>Veetöötlusjaam Krabi küla, Rõuge vald</t>
  </si>
  <si>
    <t>86502:002:0121</t>
  </si>
  <si>
    <t>VARSTU RVP</t>
  </si>
  <si>
    <t>86501:001:0413</t>
  </si>
  <si>
    <t>PILPA VTJ</t>
  </si>
  <si>
    <t>Veepumpla Pilpametsa tn 2 Varstu alevik Rõuge vald</t>
  </si>
  <si>
    <t>86501:001:0386</t>
  </si>
  <si>
    <t>Reoveepuhasti Tehnika tn 1a Varstu küla, Rõuge vald</t>
  </si>
  <si>
    <t>Veetöötlusjaam Mõniste küla, Rõuge vald</t>
  </si>
  <si>
    <t>MÕNISTE VTJ</t>
  </si>
  <si>
    <t>69801:001:0159</t>
  </si>
  <si>
    <t>Käibemaks 24%: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</si>
</sst>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rgb="FF000000"/>
      <name val="Calibri"/>
      <family val="2"/>
      <charset val="186"/>
    </font>
    <font>
      <sz val="8"/>
      <name val="Calibri"/>
      <family val="2"/>
      <charset val="186"/>
    </font>
    <font>
      <sz val="12"/>
      <color rgb="FF00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2"/>
      <color rgb="FF000000"/>
      <name val="Calibri"/>
      <family val="2"/>
    </font>
    <font>
      <b/>
      <vertAlign val="superscript"/>
      <sz val="12"/>
      <color rgb="FF000000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" fillId="0" borderId="6" xfId="0" applyFont="1" applyBorder="1"/>
    <xf numFmtId="0" fontId="2" fillId="0" borderId="7" xfId="0" applyFont="1" applyBorder="1"/>
    <xf numFmtId="3" fontId="2" fillId="0" borderId="7" xfId="0" applyNumberFormat="1" applyFont="1" applyBorder="1"/>
    <xf numFmtId="0" fontId="7" fillId="0" borderId="7" xfId="0" applyFont="1" applyBorder="1"/>
    <xf numFmtId="164" fontId="2" fillId="2" borderId="7" xfId="0" applyNumberFormat="1" applyFont="1" applyFill="1" applyBorder="1"/>
    <xf numFmtId="164" fontId="2" fillId="0" borderId="9" xfId="0" applyNumberFormat="1" applyFont="1" applyBorder="1"/>
    <xf numFmtId="164" fontId="2" fillId="0" borderId="8" xfId="0" applyNumberFormat="1" applyFont="1" applyBorder="1"/>
    <xf numFmtId="0" fontId="7" fillId="0" borderId="7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4" fontId="5" fillId="0" borderId="5" xfId="0" applyNumberFormat="1" applyFont="1" applyBorder="1"/>
    <xf numFmtId="0" fontId="2" fillId="0" borderId="6" xfId="0" applyFont="1" applyBorder="1" applyAlignment="1">
      <alignment horizontal="right"/>
    </xf>
    <xf numFmtId="4" fontId="2" fillId="0" borderId="8" xfId="0" applyNumberFormat="1" applyFont="1" applyBorder="1"/>
    <xf numFmtId="0" fontId="2" fillId="0" borderId="10" xfId="0" applyFont="1" applyBorder="1" applyAlignment="1">
      <alignment horizontal="right"/>
    </xf>
    <xf numFmtId="4" fontId="2" fillId="0" borderId="11" xfId="0" applyNumberFormat="1" applyFont="1" applyBorder="1"/>
  </cellXfs>
  <cellStyles count="1">
    <cellStyle name="Normaallaa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"/>
  <sheetViews>
    <sheetView tabSelected="1" zoomScale="85" zoomScaleNormal="85" workbookViewId="0">
      <selection activeCell="E9" sqref="E9:E20"/>
    </sheetView>
  </sheetViews>
  <sheetFormatPr defaultRowHeight="15" x14ac:dyDescent="0.25"/>
  <cols>
    <col min="1" max="1" width="4.7109375" customWidth="1"/>
    <col min="2" max="2" width="20.42578125" customWidth="1"/>
    <col min="3" max="3" width="59" customWidth="1"/>
    <col min="4" max="4" width="18.28515625" customWidth="1"/>
    <col min="5" max="5" width="18.42578125" customWidth="1"/>
    <col min="6" max="6" width="10.85546875" customWidth="1"/>
    <col min="7" max="7" width="10.28515625" customWidth="1"/>
    <col min="8" max="8" width="12.140625" customWidth="1"/>
    <col min="9" max="9" width="13.5703125" customWidth="1"/>
    <col min="10" max="1025" width="8.5703125" customWidth="1"/>
  </cols>
  <sheetData>
    <row r="1" spans="1:9" ht="15.75" x14ac:dyDescent="0.25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1" t="s">
        <v>17</v>
      </c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5.75" x14ac:dyDescent="0.25">
      <c r="A5" s="1" t="s">
        <v>1</v>
      </c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ht="18" x14ac:dyDescent="0.25">
      <c r="A7" s="3" t="s">
        <v>33</v>
      </c>
      <c r="B7" s="3"/>
      <c r="C7" s="3"/>
      <c r="D7" s="3"/>
      <c r="E7" s="3"/>
      <c r="F7" s="3"/>
      <c r="G7" s="3"/>
      <c r="H7" s="3"/>
      <c r="I7" s="3"/>
    </row>
    <row r="8" spans="1:9" ht="78.75" x14ac:dyDescent="0.25">
      <c r="A8" s="4" t="s">
        <v>2</v>
      </c>
      <c r="B8" s="5" t="s">
        <v>3</v>
      </c>
      <c r="C8" s="5" t="s">
        <v>4</v>
      </c>
      <c r="D8" s="5" t="s">
        <v>5</v>
      </c>
      <c r="E8" s="5" t="s">
        <v>31</v>
      </c>
      <c r="F8" s="5" t="s">
        <v>6</v>
      </c>
      <c r="G8" s="5" t="s">
        <v>32</v>
      </c>
      <c r="H8" s="6" t="s">
        <v>7</v>
      </c>
      <c r="I8" s="7" t="s">
        <v>8</v>
      </c>
    </row>
    <row r="9" spans="1:9" ht="15.75" x14ac:dyDescent="0.25">
      <c r="A9" s="8" t="s">
        <v>18</v>
      </c>
      <c r="B9" s="9" t="s">
        <v>11</v>
      </c>
      <c r="C9" s="9" t="s">
        <v>35</v>
      </c>
      <c r="D9" s="9" t="s">
        <v>12</v>
      </c>
      <c r="E9" s="15">
        <v>635</v>
      </c>
      <c r="F9" s="9">
        <v>5</v>
      </c>
      <c r="G9" s="12">
        <v>0</v>
      </c>
      <c r="H9" s="13">
        <f t="shared" ref="H9:H11" si="0">G9*E9</f>
        <v>0</v>
      </c>
      <c r="I9" s="14">
        <f t="shared" ref="I9:I11" si="1">E9*F9*G9</f>
        <v>0</v>
      </c>
    </row>
    <row r="10" spans="1:9" ht="15.75" x14ac:dyDescent="0.25">
      <c r="A10" s="8" t="s">
        <v>19</v>
      </c>
      <c r="B10" s="9" t="s">
        <v>13</v>
      </c>
      <c r="C10" s="9" t="s">
        <v>39</v>
      </c>
      <c r="D10" s="10" t="s">
        <v>14</v>
      </c>
      <c r="E10" s="15">
        <v>4512</v>
      </c>
      <c r="F10" s="9">
        <v>2</v>
      </c>
      <c r="G10" s="12">
        <v>0</v>
      </c>
      <c r="H10" s="13">
        <f t="shared" si="0"/>
        <v>0</v>
      </c>
      <c r="I10" s="14">
        <f t="shared" si="1"/>
        <v>0</v>
      </c>
    </row>
    <row r="11" spans="1:9" ht="15.75" x14ac:dyDescent="0.25">
      <c r="A11" s="8" t="s">
        <v>20</v>
      </c>
      <c r="B11" s="9" t="s">
        <v>15</v>
      </c>
      <c r="C11" s="9" t="s">
        <v>40</v>
      </c>
      <c r="D11" s="10" t="s">
        <v>16</v>
      </c>
      <c r="E11" s="15">
        <v>726</v>
      </c>
      <c r="F11" s="9">
        <v>2</v>
      </c>
      <c r="G11" s="12">
        <v>0</v>
      </c>
      <c r="H11" s="13">
        <f t="shared" si="0"/>
        <v>0</v>
      </c>
      <c r="I11" s="14">
        <f t="shared" si="1"/>
        <v>0</v>
      </c>
    </row>
    <row r="12" spans="1:9" ht="15.75" x14ac:dyDescent="0.25">
      <c r="A12" s="8" t="s">
        <v>21</v>
      </c>
      <c r="B12" s="9" t="s">
        <v>36</v>
      </c>
      <c r="C12" s="9" t="s">
        <v>41</v>
      </c>
      <c r="D12" s="9" t="s">
        <v>34</v>
      </c>
      <c r="E12" s="11">
        <v>614</v>
      </c>
      <c r="F12" s="9">
        <v>5</v>
      </c>
      <c r="G12" s="12">
        <v>0</v>
      </c>
      <c r="H12" s="13">
        <f t="shared" ref="H12:H20" si="2">G12*E12</f>
        <v>0</v>
      </c>
      <c r="I12" s="14">
        <f t="shared" ref="I12:I20" si="3">E12*F12*G12</f>
        <v>0</v>
      </c>
    </row>
    <row r="13" spans="1:9" ht="15.75" x14ac:dyDescent="0.25">
      <c r="A13" s="8" t="s">
        <v>22</v>
      </c>
      <c r="B13" s="9" t="s">
        <v>37</v>
      </c>
      <c r="C13" s="9" t="s">
        <v>42</v>
      </c>
      <c r="D13" s="9" t="s">
        <v>38</v>
      </c>
      <c r="E13" s="11">
        <v>4782</v>
      </c>
      <c r="F13" s="9">
        <v>2</v>
      </c>
      <c r="G13" s="12">
        <v>0</v>
      </c>
      <c r="H13" s="13">
        <f t="shared" si="2"/>
        <v>0</v>
      </c>
      <c r="I13" s="14">
        <f t="shared" si="3"/>
        <v>0</v>
      </c>
    </row>
    <row r="14" spans="1:9" ht="15.75" x14ac:dyDescent="0.25">
      <c r="A14" s="8" t="s">
        <v>23</v>
      </c>
      <c r="B14" s="9" t="s">
        <v>43</v>
      </c>
      <c r="C14" s="9" t="s">
        <v>44</v>
      </c>
      <c r="D14" s="9" t="s">
        <v>45</v>
      </c>
      <c r="E14" s="11">
        <v>7395</v>
      </c>
      <c r="F14" s="9">
        <v>2</v>
      </c>
      <c r="G14" s="12">
        <v>0</v>
      </c>
      <c r="H14" s="13">
        <f t="shared" si="2"/>
        <v>0</v>
      </c>
      <c r="I14" s="14">
        <f t="shared" si="3"/>
        <v>0</v>
      </c>
    </row>
    <row r="15" spans="1:9" ht="15.75" x14ac:dyDescent="0.25">
      <c r="A15" s="8" t="s">
        <v>24</v>
      </c>
      <c r="B15" s="9" t="s">
        <v>46</v>
      </c>
      <c r="C15" s="9" t="s">
        <v>47</v>
      </c>
      <c r="D15" s="9" t="s">
        <v>48</v>
      </c>
      <c r="E15" s="15">
        <v>387</v>
      </c>
      <c r="F15" s="9">
        <v>5</v>
      </c>
      <c r="G15" s="12">
        <v>0</v>
      </c>
      <c r="H15" s="13">
        <f t="shared" si="2"/>
        <v>0</v>
      </c>
      <c r="I15" s="14">
        <f t="shared" si="3"/>
        <v>0</v>
      </c>
    </row>
    <row r="16" spans="1:9" ht="15.75" x14ac:dyDescent="0.25">
      <c r="A16" s="8" t="s">
        <v>25</v>
      </c>
      <c r="B16" s="9" t="s">
        <v>49</v>
      </c>
      <c r="C16" s="9" t="s">
        <v>47</v>
      </c>
      <c r="D16" s="9" t="s">
        <v>50</v>
      </c>
      <c r="E16" s="15">
        <v>2102</v>
      </c>
      <c r="F16" s="9">
        <v>5</v>
      </c>
      <c r="G16" s="12">
        <v>0</v>
      </c>
      <c r="H16" s="13">
        <f t="shared" si="2"/>
        <v>0</v>
      </c>
      <c r="I16" s="14">
        <f t="shared" si="3"/>
        <v>0</v>
      </c>
    </row>
    <row r="17" spans="1:9" ht="15.75" x14ac:dyDescent="0.25">
      <c r="A17" s="8" t="s">
        <v>26</v>
      </c>
      <c r="B17" s="9" t="s">
        <v>51</v>
      </c>
      <c r="C17" s="9" t="s">
        <v>52</v>
      </c>
      <c r="D17" s="9" t="s">
        <v>53</v>
      </c>
      <c r="E17" s="15">
        <v>500</v>
      </c>
      <c r="F17" s="9">
        <v>5</v>
      </c>
      <c r="G17" s="12">
        <v>0</v>
      </c>
      <c r="H17" s="13">
        <f t="shared" si="2"/>
        <v>0</v>
      </c>
      <c r="I17" s="14">
        <f t="shared" si="3"/>
        <v>0</v>
      </c>
    </row>
    <row r="18" spans="1:9" ht="15.75" x14ac:dyDescent="0.25">
      <c r="A18" s="8" t="s">
        <v>27</v>
      </c>
      <c r="B18" s="9" t="s">
        <v>54</v>
      </c>
      <c r="C18" s="9" t="s">
        <v>59</v>
      </c>
      <c r="D18" s="9" t="s">
        <v>55</v>
      </c>
      <c r="E18" s="15">
        <v>991</v>
      </c>
      <c r="F18" s="9">
        <v>2</v>
      </c>
      <c r="G18" s="12">
        <v>0</v>
      </c>
      <c r="H18" s="13">
        <f t="shared" si="2"/>
        <v>0</v>
      </c>
      <c r="I18" s="14">
        <f t="shared" si="3"/>
        <v>0</v>
      </c>
    </row>
    <row r="19" spans="1:9" ht="15.75" x14ac:dyDescent="0.25">
      <c r="A19" s="8" t="s">
        <v>28</v>
      </c>
      <c r="B19" s="9" t="s">
        <v>56</v>
      </c>
      <c r="C19" s="9" t="s">
        <v>57</v>
      </c>
      <c r="D19" s="9" t="s">
        <v>58</v>
      </c>
      <c r="E19" s="15">
        <v>677</v>
      </c>
      <c r="F19" s="9">
        <v>2</v>
      </c>
      <c r="G19" s="12">
        <v>0</v>
      </c>
      <c r="H19" s="13">
        <f t="shared" si="2"/>
        <v>0</v>
      </c>
      <c r="I19" s="14">
        <f t="shared" si="3"/>
        <v>0</v>
      </c>
    </row>
    <row r="20" spans="1:9" ht="16.5" thickBot="1" x14ac:dyDescent="0.3">
      <c r="A20" s="8" t="s">
        <v>29</v>
      </c>
      <c r="B20" s="9" t="s">
        <v>61</v>
      </c>
      <c r="C20" s="9" t="s">
        <v>60</v>
      </c>
      <c r="D20" s="9" t="s">
        <v>62</v>
      </c>
      <c r="E20" s="15">
        <v>510</v>
      </c>
      <c r="F20" s="11">
        <v>5</v>
      </c>
      <c r="G20" s="12">
        <v>0</v>
      </c>
      <c r="H20" s="13">
        <f t="shared" si="2"/>
        <v>0</v>
      </c>
      <c r="I20" s="14">
        <f t="shared" si="3"/>
        <v>0</v>
      </c>
    </row>
    <row r="21" spans="1:9" ht="15.75" x14ac:dyDescent="0.25">
      <c r="A21" s="16" t="s">
        <v>9</v>
      </c>
      <c r="B21" s="16"/>
      <c r="C21" s="16"/>
      <c r="D21" s="16"/>
      <c r="E21" s="16"/>
      <c r="F21" s="16"/>
      <c r="G21" s="16"/>
      <c r="H21" s="16"/>
      <c r="I21" s="17">
        <f>SUM(I9:I20)</f>
        <v>0</v>
      </c>
    </row>
    <row r="22" spans="1:9" ht="15.75" x14ac:dyDescent="0.25">
      <c r="A22" s="18" t="s">
        <v>63</v>
      </c>
      <c r="B22" s="18"/>
      <c r="C22" s="18"/>
      <c r="D22" s="18"/>
      <c r="E22" s="18"/>
      <c r="F22" s="18"/>
      <c r="G22" s="18"/>
      <c r="H22" s="18"/>
      <c r="I22" s="19">
        <f>I21*1.24</f>
        <v>0</v>
      </c>
    </row>
    <row r="23" spans="1:9" ht="15.75" x14ac:dyDescent="0.25">
      <c r="A23" s="20" t="s">
        <v>10</v>
      </c>
      <c r="B23" s="20"/>
      <c r="C23" s="20"/>
      <c r="D23" s="20"/>
      <c r="E23" s="20"/>
      <c r="F23" s="20"/>
      <c r="G23" s="20"/>
      <c r="H23" s="20"/>
      <c r="I23" s="21">
        <f>I21+I22</f>
        <v>0</v>
      </c>
    </row>
    <row r="56" spans="6:6" x14ac:dyDescent="0.25">
      <c r="F56" t="e">
        <f>#REF!</f>
        <v>#REF!</v>
      </c>
    </row>
  </sheetData>
  <mergeCells count="8">
    <mergeCell ref="A21:H21"/>
    <mergeCell ref="A22:H22"/>
    <mergeCell ref="A23:H23"/>
    <mergeCell ref="A1:I1"/>
    <mergeCell ref="A2:I2"/>
    <mergeCell ref="A3:I3"/>
    <mergeCell ref="A5:I5"/>
    <mergeCell ref="A7:I7"/>
  </mergeCells>
  <phoneticPr fontId="1" type="noConversion"/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Piirkonda nr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</dc:creator>
  <dc:description/>
  <cp:lastModifiedBy>Erki Aasa</cp:lastModifiedBy>
  <cp:revision>4</cp:revision>
  <dcterms:created xsi:type="dcterms:W3CDTF">2019-02-12T09:03:34Z</dcterms:created>
  <dcterms:modified xsi:type="dcterms:W3CDTF">2026-05-08T08:15:38Z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